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12666\Desktop\"/>
    </mc:Choice>
  </mc:AlternateContent>
  <xr:revisionPtr revIDLastSave="0" documentId="8_{BCC12768-C62E-47B1-9C19-DF756B8C38E0}" xr6:coauthVersionLast="40" xr6:coauthVersionMax="40" xr10:uidLastSave="{00000000-0000-0000-0000-000000000000}"/>
  <bookViews>
    <workbookView xWindow="0" yWindow="0" windowWidth="15345" windowHeight="3870" xr2:uid="{00000000-000D-0000-FFFF-FFFF00000000}"/>
  </bookViews>
  <sheets>
    <sheet name="Monthly Tracking Template" sheetId="5" r:id="rId1"/>
    <sheet name="Monthly Tracking 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5" i="5" l="1"/>
  <c r="W15" i="5"/>
  <c r="V15" i="5"/>
  <c r="U15" i="5"/>
  <c r="T15" i="5"/>
  <c r="S15" i="5"/>
  <c r="R15" i="5"/>
  <c r="X14" i="5"/>
  <c r="W14" i="5"/>
  <c r="V14" i="5"/>
  <c r="U14" i="5"/>
  <c r="T14" i="5"/>
  <c r="S14" i="5"/>
  <c r="R14" i="5"/>
  <c r="X13" i="5"/>
  <c r="W13" i="5"/>
  <c r="V13" i="5"/>
  <c r="U13" i="5"/>
  <c r="T13" i="5"/>
  <c r="S13" i="5"/>
  <c r="R13" i="5"/>
  <c r="X12" i="5"/>
  <c r="W12" i="5"/>
  <c r="V12" i="5"/>
  <c r="U12" i="5"/>
  <c r="T12" i="5"/>
  <c r="S12" i="5"/>
  <c r="R12" i="5"/>
  <c r="X11" i="5"/>
  <c r="W11" i="5"/>
  <c r="V11" i="5"/>
  <c r="U11" i="5"/>
  <c r="T11" i="5"/>
  <c r="S11" i="5"/>
  <c r="R11" i="5"/>
  <c r="X10" i="5"/>
  <c r="W10" i="5"/>
  <c r="V10" i="5"/>
  <c r="U10" i="5"/>
  <c r="T10" i="5"/>
  <c r="S10" i="5"/>
  <c r="R10" i="5"/>
  <c r="X9" i="5"/>
  <c r="W9" i="5"/>
  <c r="V9" i="5"/>
  <c r="U9" i="5"/>
  <c r="T9" i="5"/>
  <c r="S9" i="5"/>
  <c r="R9" i="5"/>
  <c r="X8" i="5"/>
  <c r="W8" i="5"/>
  <c r="V8" i="5"/>
  <c r="U8" i="5"/>
  <c r="T8" i="5"/>
  <c r="S8" i="5"/>
  <c r="R8" i="5"/>
  <c r="X7" i="5"/>
  <c r="W7" i="5"/>
  <c r="V7" i="5"/>
  <c r="U7" i="5"/>
  <c r="T7" i="5"/>
  <c r="S7" i="5"/>
  <c r="R7" i="5"/>
  <c r="X6" i="5"/>
  <c r="W6" i="5"/>
  <c r="V6" i="5"/>
  <c r="U6" i="5"/>
  <c r="T6" i="5"/>
  <c r="S6" i="5"/>
  <c r="R6" i="5"/>
  <c r="X5" i="5"/>
  <c r="W5" i="5"/>
  <c r="V5" i="5"/>
  <c r="U5" i="5"/>
  <c r="T5" i="5"/>
  <c r="S5" i="5"/>
  <c r="R5" i="5"/>
  <c r="X4" i="5"/>
  <c r="W4" i="5"/>
  <c r="V4" i="5"/>
  <c r="U4" i="5"/>
  <c r="T4" i="5"/>
  <c r="S4" i="5"/>
  <c r="R4" i="5"/>
  <c r="X5" i="1" l="1"/>
  <c r="X6" i="1"/>
  <c r="X7" i="1"/>
  <c r="X8" i="1"/>
  <c r="X9" i="1"/>
  <c r="X10" i="1"/>
  <c r="X11" i="1"/>
  <c r="X12" i="1"/>
  <c r="X13" i="1"/>
  <c r="X14" i="1"/>
  <c r="X15" i="1"/>
  <c r="W5" i="1"/>
  <c r="W6" i="1"/>
  <c r="W7" i="1"/>
  <c r="W8" i="1"/>
  <c r="W9" i="1"/>
  <c r="W10" i="1"/>
  <c r="W11" i="1"/>
  <c r="W12" i="1"/>
  <c r="W13" i="1"/>
  <c r="W14" i="1"/>
  <c r="W15" i="1"/>
  <c r="V5" i="1"/>
  <c r="V6" i="1"/>
  <c r="V7" i="1"/>
  <c r="V8" i="1"/>
  <c r="V9" i="1"/>
  <c r="V10" i="1"/>
  <c r="V11" i="1"/>
  <c r="V12" i="1"/>
  <c r="V13" i="1"/>
  <c r="V14" i="1"/>
  <c r="V15" i="1"/>
  <c r="U5" i="1"/>
  <c r="U6" i="1"/>
  <c r="U7" i="1"/>
  <c r="U8" i="1"/>
  <c r="U9" i="1"/>
  <c r="U10" i="1"/>
  <c r="U11" i="1"/>
  <c r="U12" i="1"/>
  <c r="U13" i="1"/>
  <c r="U14" i="1"/>
  <c r="U15" i="1"/>
  <c r="T5" i="1"/>
  <c r="T6" i="1"/>
  <c r="T7" i="1"/>
  <c r="T8" i="1"/>
  <c r="T9" i="1"/>
  <c r="T10" i="1"/>
  <c r="T11" i="1"/>
  <c r="T12" i="1"/>
  <c r="T13" i="1"/>
  <c r="T14" i="1"/>
  <c r="T15" i="1"/>
  <c r="X4" i="1"/>
  <c r="W4" i="1"/>
  <c r="V4" i="1"/>
  <c r="U4" i="1"/>
  <c r="T4" i="1"/>
  <c r="S5" i="1"/>
  <c r="S6" i="1"/>
  <c r="S7" i="1"/>
  <c r="S8" i="1"/>
  <c r="S9" i="1"/>
  <c r="S10" i="1"/>
  <c r="S11" i="1"/>
  <c r="S12" i="1"/>
  <c r="S13" i="1"/>
  <c r="S14" i="1"/>
  <c r="S15" i="1"/>
  <c r="S4" i="1"/>
  <c r="R5" i="1"/>
  <c r="R6" i="1"/>
  <c r="R7" i="1"/>
  <c r="R8" i="1"/>
  <c r="R9" i="1"/>
  <c r="R10" i="1"/>
  <c r="R11" i="1"/>
  <c r="R12" i="1"/>
  <c r="R13" i="1"/>
  <c r="R14" i="1"/>
  <c r="R15" i="1"/>
  <c r="R4" i="1"/>
</calcChain>
</file>

<file path=xl/sharedStrings.xml><?xml version="1.0" encoding="utf-8"?>
<sst xmlns="http://schemas.openxmlformats.org/spreadsheetml/2006/main" count="72" uniqueCount="36">
  <si>
    <t>UTI</t>
  </si>
  <si>
    <t>Respiratory</t>
  </si>
  <si>
    <t>GI</t>
  </si>
  <si>
    <t>Other</t>
  </si>
  <si>
    <t>Month</t>
  </si>
  <si>
    <t>48 Stop-Culture Review</t>
  </si>
  <si>
    <t>Criteria Met</t>
  </si>
  <si>
    <t>Antibiotic Discontinued</t>
  </si>
  <si>
    <t>Monthly Reportiing Dashboard</t>
  </si>
  <si>
    <t>New Start of Antibiotics</t>
  </si>
  <si>
    <t>Culture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</si>
  <si>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</si>
  <si>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</si>
  <si>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</si>
  <si>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</si>
  <si>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</si>
  <si>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</si>
  <si>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</si>
  <si>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</si>
  <si>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</si>
  <si>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</si>
  <si>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</si>
  <si>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</si>
  <si>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Patient Days</t>
  </si>
  <si>
    <t>Days of Therapy</t>
  </si>
  <si>
    <t xml:space="preserve">Antibiotic Added </t>
  </si>
  <si>
    <t>Antibiotic Changed</t>
  </si>
  <si>
    <t>Days of Therapy per 1000 Patient Days</t>
  </si>
  <si>
    <t>Skin/Soft Tissue</t>
  </si>
  <si>
    <t>Recommendations Made</t>
  </si>
  <si>
    <t>New Starts per 1000 Patient Days</t>
  </si>
  <si>
    <t>Criteria Met per New Start</t>
  </si>
  <si>
    <t>Cultures Reviewed per Total Culture</t>
  </si>
  <si>
    <t xml:space="preserve">Antibiotic Changed per Recommendation </t>
  </si>
  <si>
    <t>Antibiotic Discontinued per Culture Review</t>
  </si>
  <si>
    <t>Dose Changed per Culture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</si>
</sst>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6" borderId="0" xfId="0" applyFill="1"/>
    <xf numFmtId="0" fontId="0" fillId="2" borderId="0" xfId="0" applyFill="1" applyAlignment="1">
      <alignment textRotation="90" wrapText="1"/>
    </xf>
    <xf numFmtId="0" fontId="0" fillId="3" borderId="0" xfId="0" applyFill="1" applyAlignment="1">
      <alignment textRotation="90" wrapText="1"/>
    </xf>
    <xf numFmtId="0" fontId="0" fillId="6" borderId="0" xfId="0" applyFill="1" applyAlignment="1">
      <alignment wrapText="1"/>
    </xf>
    <xf numFmtId="0" fontId="0" fillId="5" borderId="0" xfId="0" applyFill="1" applyAlignment="1">
      <alignment textRotation="90" wrapText="1"/>
    </xf>
    <xf numFmtId="0" fontId="0" fillId="4" borderId="0" xfId="0" applyFill="1" applyAlignment="1">
      <alignment textRotation="90" wrapText="1"/>
    </xf>
    <xf numFmtId="2" fontId="0" fillId="0" borderId="0" xfId="0" applyNumberFormat="1"/>
    <xf numFmtId="0" fontId="0" fillId="7" borderId="0" xfId="0" applyFill="1" applyAlignment="1">
      <alignment textRotation="90"/>
    </xf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zoomScaleNormal="100" workbookViewId="0">
      <selection activeCell="Z7" sqref="Z7"/>
    </sheetView>
  </sheetViews>
  <sheetFormatPr defaultRowHeight="15" x14ac:dyDescent="0.25"/>
  <cols>
    <col min="1" max="1" width="11.140625" customWidth="1"/>
    <col min="2" max="16" width="5.7109375" customWidth="1"/>
    <col min="17" max="17" width="1.85546875" customWidth="1"/>
    <col min="18" max="24" width="8.28515625" customWidth="1"/>
  </cols>
  <sheetData>
    <row r="1" spans="1:24" x14ac:dyDescent="0.25">
      <c r="A1" t="s">
        <v>8</v>
      </c>
      <c r="E1" s="9"/>
    </row>
    <row r="3" spans="1:24" ht="150.75" customHeight="1" x14ac:dyDescent="0.25">
      <c r="A3" s="8" t="s">
        <v>4</v>
      </c>
      <c r="B3" s="3" t="s">
        <v>23</v>
      </c>
      <c r="C3" s="2" t="s">
        <v>9</v>
      </c>
      <c r="D3" s="3" t="s">
        <v>24</v>
      </c>
      <c r="E3" s="2" t="s">
        <v>0</v>
      </c>
      <c r="F3" s="3" t="s">
        <v>1</v>
      </c>
      <c r="G3" s="2" t="s">
        <v>28</v>
      </c>
      <c r="H3" s="3" t="s">
        <v>2</v>
      </c>
      <c r="I3" s="2" t="s">
        <v>3</v>
      </c>
      <c r="J3" s="3" t="s">
        <v>6</v>
      </c>
      <c r="K3" s="2" t="s">
        <v>10</v>
      </c>
      <c r="L3" s="3" t="s">
        <v>5</v>
      </c>
      <c r="M3" s="2" t="s">
        <v>29</v>
      </c>
      <c r="N3" s="3" t="s">
        <v>7</v>
      </c>
      <c r="O3" s="2" t="s">
        <v>25</v>
      </c>
      <c r="P3" s="3" t="s">
        <v>26</v>
      </c>
      <c r="Q3" s="4"/>
      <c r="R3" s="5" t="s">
        <v>27</v>
      </c>
      <c r="S3" s="6" t="s">
        <v>30</v>
      </c>
      <c r="T3" s="5" t="s">
        <v>31</v>
      </c>
      <c r="U3" s="6" t="s">
        <v>32</v>
      </c>
      <c r="V3" s="5" t="s">
        <v>33</v>
      </c>
      <c r="W3" s="6" t="s">
        <v>34</v>
      </c>
      <c r="X3" s="5" t="s">
        <v>35</v>
      </c>
    </row>
    <row r="4" spans="1:24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2"/>
      <c r="Q4" s="1"/>
      <c r="R4" s="13" t="e">
        <f>D4/B4*1000</f>
        <v>#DIV/0!</v>
      </c>
      <c r="S4" s="11" t="e">
        <f>C4/B4*1000</f>
        <v>#DIV/0!</v>
      </c>
      <c r="T4" s="11" t="e">
        <f>J4/C4*100</f>
        <v>#DIV/0!</v>
      </c>
      <c r="U4" s="11" t="e">
        <f>L4/K4*100</f>
        <v>#DIV/0!</v>
      </c>
      <c r="V4" s="11" t="e">
        <f>M4/L4*100</f>
        <v>#DIV/0!</v>
      </c>
      <c r="W4" s="11" t="e">
        <f>N4/L4*100</f>
        <v>#DIV/0!</v>
      </c>
      <c r="X4" s="11" t="e">
        <f>P4/L4*100</f>
        <v>#DIV/0!</v>
      </c>
    </row>
    <row r="5" spans="1:24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2"/>
      <c r="Q5" s="1"/>
      <c r="R5" s="13" t="e">
        <f t="shared" ref="R5:R15" si="0">D5/B5*1000</f>
        <v>#DIV/0!</v>
      </c>
      <c r="S5" s="11" t="e">
        <f t="shared" ref="S5:S15" si="1">C5/B5*1000</f>
        <v>#DIV/0!</v>
      </c>
      <c r="T5" s="11" t="e">
        <f t="shared" ref="T5:T15" si="2">J5/C5*100</f>
        <v>#DIV/0!</v>
      </c>
      <c r="U5" s="11" t="e">
        <f t="shared" ref="U5:V15" si="3">L5/K5*100</f>
        <v>#DIV/0!</v>
      </c>
      <c r="V5" s="11" t="e">
        <f t="shared" si="3"/>
        <v>#DIV/0!</v>
      </c>
      <c r="W5" s="11" t="e">
        <f t="shared" ref="W5:W15" si="4">N5/L5*100</f>
        <v>#DIV/0!</v>
      </c>
      <c r="X5" s="11" t="e">
        <f t="shared" ref="X5:X15" si="5">P5/L5*100</f>
        <v>#DIV/0!</v>
      </c>
    </row>
    <row r="6" spans="1:24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2"/>
      <c r="Q6" s="1"/>
      <c r="R6" s="13" t="e">
        <f t="shared" si="0"/>
        <v>#DIV/0!</v>
      </c>
      <c r="S6" s="11" t="e">
        <f t="shared" si="1"/>
        <v>#DIV/0!</v>
      </c>
      <c r="T6" s="11" t="e">
        <f t="shared" si="2"/>
        <v>#DIV/0!</v>
      </c>
      <c r="U6" s="11" t="e">
        <f t="shared" si="3"/>
        <v>#DIV/0!</v>
      </c>
      <c r="V6" s="11" t="e">
        <f t="shared" si="3"/>
        <v>#DIV/0!</v>
      </c>
      <c r="W6" s="11" t="e">
        <f t="shared" si="4"/>
        <v>#DIV/0!</v>
      </c>
      <c r="X6" s="11" t="e">
        <f t="shared" si="5"/>
        <v>#DIV/0!</v>
      </c>
    </row>
    <row r="7" spans="1:24" x14ac:dyDescent="0.25">
      <c r="A7" s="10" t="s">
        <v>14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2"/>
      <c r="Q7" s="1"/>
      <c r="R7" s="13" t="e">
        <f t="shared" si="0"/>
        <v>#DIV/0!</v>
      </c>
      <c r="S7" s="11" t="e">
        <f t="shared" si="1"/>
        <v>#DIV/0!</v>
      </c>
      <c r="T7" s="11" t="e">
        <f t="shared" si="2"/>
        <v>#DIV/0!</v>
      </c>
      <c r="U7" s="11" t="e">
        <f t="shared" si="3"/>
        <v>#DIV/0!</v>
      </c>
      <c r="V7" s="11" t="e">
        <f t="shared" si="3"/>
        <v>#DIV/0!</v>
      </c>
      <c r="W7" s="11" t="e">
        <f t="shared" si="4"/>
        <v>#DIV/0!</v>
      </c>
      <c r="X7" s="11" t="e">
        <f t="shared" si="5"/>
        <v>#DIV/0!</v>
      </c>
    </row>
    <row r="8" spans="1:24" x14ac:dyDescent="0.25">
      <c r="A8" s="10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2"/>
      <c r="Q8" s="1"/>
      <c r="R8" s="13" t="e">
        <f t="shared" si="0"/>
        <v>#DIV/0!</v>
      </c>
      <c r="S8" s="11" t="e">
        <f t="shared" si="1"/>
        <v>#DIV/0!</v>
      </c>
      <c r="T8" s="11" t="e">
        <f t="shared" si="2"/>
        <v>#DIV/0!</v>
      </c>
      <c r="U8" s="11" t="e">
        <f t="shared" si="3"/>
        <v>#DIV/0!</v>
      </c>
      <c r="V8" s="11" t="e">
        <f t="shared" si="3"/>
        <v>#DIV/0!</v>
      </c>
      <c r="W8" s="11" t="e">
        <f t="shared" si="4"/>
        <v>#DIV/0!</v>
      </c>
      <c r="X8" s="11" t="e">
        <f t="shared" si="5"/>
        <v>#DIV/0!</v>
      </c>
    </row>
    <row r="9" spans="1:24" x14ac:dyDescent="0.25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"/>
      <c r="R9" s="13" t="e">
        <f t="shared" si="0"/>
        <v>#DIV/0!</v>
      </c>
      <c r="S9" s="11" t="e">
        <f t="shared" si="1"/>
        <v>#DIV/0!</v>
      </c>
      <c r="T9" s="11" t="e">
        <f t="shared" si="2"/>
        <v>#DIV/0!</v>
      </c>
      <c r="U9" s="11" t="e">
        <f t="shared" si="3"/>
        <v>#DIV/0!</v>
      </c>
      <c r="V9" s="11" t="e">
        <f t="shared" si="3"/>
        <v>#DIV/0!</v>
      </c>
      <c r="W9" s="11" t="e">
        <f t="shared" si="4"/>
        <v>#DIV/0!</v>
      </c>
      <c r="X9" s="11" t="e">
        <f t="shared" si="5"/>
        <v>#DIV/0!</v>
      </c>
    </row>
    <row r="10" spans="1:24" x14ac:dyDescent="0.25">
      <c r="A10" s="10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2"/>
      <c r="Q10" s="1"/>
      <c r="R10" s="13" t="e">
        <f t="shared" si="0"/>
        <v>#DIV/0!</v>
      </c>
      <c r="S10" s="11" t="e">
        <f t="shared" si="1"/>
        <v>#DIV/0!</v>
      </c>
      <c r="T10" s="11" t="e">
        <f t="shared" si="2"/>
        <v>#DIV/0!</v>
      </c>
      <c r="U10" s="11" t="e">
        <f t="shared" si="3"/>
        <v>#DIV/0!</v>
      </c>
      <c r="V10" s="11" t="e">
        <f t="shared" si="3"/>
        <v>#DIV/0!</v>
      </c>
      <c r="W10" s="11" t="e">
        <f t="shared" si="4"/>
        <v>#DIV/0!</v>
      </c>
      <c r="X10" s="11" t="e">
        <f t="shared" si="5"/>
        <v>#DIV/0!</v>
      </c>
    </row>
    <row r="11" spans="1:24" x14ac:dyDescent="0.25">
      <c r="A11" s="10" t="s">
        <v>18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2"/>
      <c r="Q11" s="1"/>
      <c r="R11" s="13" t="e">
        <f t="shared" si="0"/>
        <v>#DIV/0!</v>
      </c>
      <c r="S11" s="11" t="e">
        <f t="shared" si="1"/>
        <v>#DIV/0!</v>
      </c>
      <c r="T11" s="11" t="e">
        <f t="shared" si="2"/>
        <v>#DIV/0!</v>
      </c>
      <c r="U11" s="11" t="e">
        <f t="shared" si="3"/>
        <v>#DIV/0!</v>
      </c>
      <c r="V11" s="11" t="e">
        <f t="shared" si="3"/>
        <v>#DIV/0!</v>
      </c>
      <c r="W11" s="11" t="e">
        <f t="shared" si="4"/>
        <v>#DIV/0!</v>
      </c>
      <c r="X11" s="11" t="e">
        <f t="shared" si="5"/>
        <v>#DIV/0!</v>
      </c>
    </row>
    <row r="12" spans="1:24" x14ac:dyDescent="0.25">
      <c r="A12" s="10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2"/>
      <c r="Q12" s="1"/>
      <c r="R12" s="13" t="e">
        <f t="shared" si="0"/>
        <v>#DIV/0!</v>
      </c>
      <c r="S12" s="11" t="e">
        <f t="shared" si="1"/>
        <v>#DIV/0!</v>
      </c>
      <c r="T12" s="11" t="e">
        <f t="shared" si="2"/>
        <v>#DIV/0!</v>
      </c>
      <c r="U12" s="11" t="e">
        <f t="shared" si="3"/>
        <v>#DIV/0!</v>
      </c>
      <c r="V12" s="11" t="e">
        <f t="shared" si="3"/>
        <v>#DIV/0!</v>
      </c>
      <c r="W12" s="11" t="e">
        <f t="shared" si="4"/>
        <v>#DIV/0!</v>
      </c>
      <c r="X12" s="11" t="e">
        <f t="shared" si="5"/>
        <v>#DIV/0!</v>
      </c>
    </row>
    <row r="13" spans="1:24" x14ac:dyDescent="0.25">
      <c r="A13" s="10" t="s">
        <v>20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2"/>
      <c r="Q13" s="1"/>
      <c r="R13" s="13" t="e">
        <f t="shared" si="0"/>
        <v>#DIV/0!</v>
      </c>
      <c r="S13" s="11" t="e">
        <f t="shared" si="1"/>
        <v>#DIV/0!</v>
      </c>
      <c r="T13" s="11" t="e">
        <f t="shared" si="2"/>
        <v>#DIV/0!</v>
      </c>
      <c r="U13" s="11" t="e">
        <f t="shared" si="3"/>
        <v>#DIV/0!</v>
      </c>
      <c r="V13" s="11" t="e">
        <f t="shared" si="3"/>
        <v>#DIV/0!</v>
      </c>
      <c r="W13" s="11" t="e">
        <f t="shared" si="4"/>
        <v>#DIV/0!</v>
      </c>
      <c r="X13" s="11" t="e">
        <f t="shared" si="5"/>
        <v>#DIV/0!</v>
      </c>
    </row>
    <row r="14" spans="1:24" x14ac:dyDescent="0.25">
      <c r="A14" s="10" t="s">
        <v>21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2"/>
      <c r="Q14" s="1"/>
      <c r="R14" s="13" t="e">
        <f t="shared" si="0"/>
        <v>#DIV/0!</v>
      </c>
      <c r="S14" s="11" t="e">
        <f t="shared" si="1"/>
        <v>#DIV/0!</v>
      </c>
      <c r="T14" s="11" t="e">
        <f t="shared" si="2"/>
        <v>#DIV/0!</v>
      </c>
      <c r="U14" s="11" t="e">
        <f t="shared" si="3"/>
        <v>#DIV/0!</v>
      </c>
      <c r="V14" s="11" t="e">
        <f t="shared" si="3"/>
        <v>#DIV/0!</v>
      </c>
      <c r="W14" s="11" t="e">
        <f t="shared" si="4"/>
        <v>#DIV/0!</v>
      </c>
      <c r="X14" s="11" t="e">
        <f t="shared" si="5"/>
        <v>#DIV/0!</v>
      </c>
    </row>
    <row r="15" spans="1:24" x14ac:dyDescent="0.25">
      <c r="A15" s="10" t="s">
        <v>22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2"/>
      <c r="Q15" s="1"/>
      <c r="R15" s="13" t="e">
        <f t="shared" si="0"/>
        <v>#DIV/0!</v>
      </c>
      <c r="S15" s="11" t="e">
        <f t="shared" si="1"/>
        <v>#DIV/0!</v>
      </c>
      <c r="T15" s="11" t="e">
        <f t="shared" si="2"/>
        <v>#DIV/0!</v>
      </c>
      <c r="U15" s="11" t="e">
        <f t="shared" si="3"/>
        <v>#DIV/0!</v>
      </c>
      <c r="V15" s="11" t="e">
        <f t="shared" si="3"/>
        <v>#DIV/0!</v>
      </c>
      <c r="W15" s="11" t="e">
        <f t="shared" si="4"/>
        <v>#DIV/0!</v>
      </c>
      <c r="X15" s="11" t="e">
        <f t="shared" si="5"/>
        <v>#DIV/0!</v>
      </c>
    </row>
  </sheetData>
  <pageMargins left="0" right="0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Normal="100" workbookViewId="0">
      <selection activeCell="Z4" sqref="Z4"/>
    </sheetView>
  </sheetViews>
  <sheetFormatPr defaultRowHeight="15" x14ac:dyDescent="0.25"/>
  <cols>
    <col min="1" max="1" width="11.140625" customWidth="1"/>
    <col min="2" max="16" width="5.7109375" customWidth="1"/>
    <col min="17" max="17" width="1.85546875" customWidth="1"/>
    <col min="18" max="24" width="8.28515625" customWidth="1"/>
  </cols>
  <sheetData>
    <row r="1" spans="1:24" x14ac:dyDescent="0.25">
      <c r="A1" t="s">
        <v>8</v>
      </c>
      <c r="E1" s="9"/>
    </row>
    <row r="3" spans="1:24" ht="150.75" customHeight="1" x14ac:dyDescent="0.25">
      <c r="A3" s="8" t="s">
        <v>4</v>
      </c>
      <c r="B3" s="3" t="s">
        <v>23</v>
      </c>
      <c r="C3" s="2" t="s">
        <v>9</v>
      </c>
      <c r="D3" s="3" t="s">
        <v>24</v>
      </c>
      <c r="E3" s="2" t="s">
        <v>0</v>
      </c>
      <c r="F3" s="3" t="s">
        <v>1</v>
      </c>
      <c r="G3" s="2" t="s">
        <v>28</v>
      </c>
      <c r="H3" s="3" t="s">
        <v>2</v>
      </c>
      <c r="I3" s="2" t="s">
        <v>3</v>
      </c>
      <c r="J3" s="3" t="s">
        <v>6</v>
      </c>
      <c r="K3" s="2" t="s">
        <v>10</v>
      </c>
      <c r="L3" s="3" t="s">
        <v>5</v>
      </c>
      <c r="M3" s="2" t="s">
        <v>29</v>
      </c>
      <c r="N3" s="3" t="s">
        <v>7</v>
      </c>
      <c r="O3" s="2" t="s">
        <v>25</v>
      </c>
      <c r="P3" s="3" t="s">
        <v>26</v>
      </c>
      <c r="Q3" s="4"/>
      <c r="R3" s="5" t="s">
        <v>27</v>
      </c>
      <c r="S3" s="6" t="s">
        <v>30</v>
      </c>
      <c r="T3" s="5" t="s">
        <v>31</v>
      </c>
      <c r="U3" s="6" t="s">
        <v>32</v>
      </c>
      <c r="V3" s="5" t="s">
        <v>33</v>
      </c>
      <c r="W3" s="6" t="s">
        <v>34</v>
      </c>
      <c r="X3" s="5" t="s">
        <v>35</v>
      </c>
    </row>
    <row r="4" spans="1:24" x14ac:dyDescent="0.25">
      <c r="A4" t="s">
        <v>11</v>
      </c>
      <c r="B4">
        <v>98</v>
      </c>
      <c r="C4">
        <v>52</v>
      </c>
      <c r="D4">
        <v>390</v>
      </c>
      <c r="E4">
        <v>6</v>
      </c>
      <c r="F4">
        <v>12</v>
      </c>
      <c r="G4">
        <v>0</v>
      </c>
      <c r="H4">
        <v>0</v>
      </c>
      <c r="I4">
        <v>0</v>
      </c>
      <c r="J4">
        <v>15</v>
      </c>
      <c r="K4">
        <v>3</v>
      </c>
      <c r="L4">
        <v>2</v>
      </c>
      <c r="M4">
        <v>2</v>
      </c>
      <c r="N4">
        <v>1</v>
      </c>
      <c r="O4">
        <v>0</v>
      </c>
      <c r="P4">
        <v>1</v>
      </c>
      <c r="Q4" s="1"/>
      <c r="R4" s="7">
        <f>D4/B4*1000</f>
        <v>3979.591836734694</v>
      </c>
      <c r="S4" s="7">
        <f>C4/B4*1000</f>
        <v>530.61224489795927</v>
      </c>
      <c r="T4" s="7">
        <f>J4/C4*100</f>
        <v>28.846153846153843</v>
      </c>
      <c r="U4" s="7">
        <f>L4/K4*100</f>
        <v>66.666666666666657</v>
      </c>
      <c r="V4" s="7">
        <f>M4/L4*100</f>
        <v>100</v>
      </c>
      <c r="W4" s="7">
        <f>N4/L4*100</f>
        <v>50</v>
      </c>
      <c r="X4" s="7">
        <f>P4/L4*100</f>
        <v>50</v>
      </c>
    </row>
    <row r="5" spans="1:24" x14ac:dyDescent="0.25">
      <c r="A5" t="s">
        <v>12</v>
      </c>
      <c r="B5">
        <v>60</v>
      </c>
      <c r="C5">
        <v>26</v>
      </c>
      <c r="D5">
        <v>180</v>
      </c>
      <c r="E5">
        <v>6</v>
      </c>
      <c r="F5">
        <v>2</v>
      </c>
      <c r="G5">
        <v>0</v>
      </c>
      <c r="H5">
        <v>0</v>
      </c>
      <c r="I5">
        <v>0</v>
      </c>
      <c r="J5">
        <v>2</v>
      </c>
      <c r="K5">
        <v>4</v>
      </c>
      <c r="L5">
        <v>4</v>
      </c>
      <c r="M5">
        <v>3</v>
      </c>
      <c r="N5">
        <v>1</v>
      </c>
      <c r="O5">
        <v>2</v>
      </c>
      <c r="P5">
        <v>0</v>
      </c>
      <c r="Q5" s="1"/>
      <c r="R5" s="7">
        <f t="shared" ref="R5:R15" si="0">D5/B5*1000</f>
        <v>3000</v>
      </c>
      <c r="S5" s="7">
        <f t="shared" ref="S5:S15" si="1">C5/B5*1000</f>
        <v>433.33333333333337</v>
      </c>
      <c r="T5" s="7">
        <f t="shared" ref="T5:T15" si="2">J5/C5*100</f>
        <v>7.6923076923076925</v>
      </c>
      <c r="U5" s="7">
        <f t="shared" ref="U5:U15" si="3">L5/K5*100</f>
        <v>100</v>
      </c>
      <c r="V5" s="7">
        <f t="shared" ref="V5:V15" si="4">M5/L5*100</f>
        <v>75</v>
      </c>
      <c r="W5" s="7">
        <f t="shared" ref="W5:W15" si="5">N5/L5*100</f>
        <v>25</v>
      </c>
      <c r="X5" s="7">
        <f t="shared" ref="X5:X15" si="6">P5/L5*100</f>
        <v>0</v>
      </c>
    </row>
    <row r="6" spans="1:24" x14ac:dyDescent="0.25">
      <c r="A6" t="s">
        <v>13</v>
      </c>
      <c r="B6">
        <v>100</v>
      </c>
      <c r="C6">
        <v>32</v>
      </c>
      <c r="D6">
        <v>320</v>
      </c>
      <c r="E6">
        <v>4</v>
      </c>
      <c r="F6">
        <v>4</v>
      </c>
      <c r="G6">
        <v>0</v>
      </c>
      <c r="H6">
        <v>0</v>
      </c>
      <c r="I6">
        <v>0</v>
      </c>
      <c r="J6">
        <v>6</v>
      </c>
      <c r="K6">
        <v>4</v>
      </c>
      <c r="L6">
        <v>4</v>
      </c>
      <c r="M6">
        <v>4</v>
      </c>
      <c r="N6">
        <v>1</v>
      </c>
      <c r="O6">
        <v>1</v>
      </c>
      <c r="P6">
        <v>2</v>
      </c>
      <c r="Q6" s="1"/>
      <c r="R6" s="7">
        <f t="shared" si="0"/>
        <v>3200</v>
      </c>
      <c r="S6" s="7">
        <f t="shared" si="1"/>
        <v>320</v>
      </c>
      <c r="T6" s="7">
        <f t="shared" si="2"/>
        <v>18.75</v>
      </c>
      <c r="U6" s="7">
        <f t="shared" si="3"/>
        <v>100</v>
      </c>
      <c r="V6" s="7">
        <f t="shared" si="4"/>
        <v>100</v>
      </c>
      <c r="W6" s="7">
        <f t="shared" si="5"/>
        <v>25</v>
      </c>
      <c r="X6" s="7">
        <f t="shared" si="6"/>
        <v>50</v>
      </c>
    </row>
    <row r="7" spans="1:24" x14ac:dyDescent="0.25">
      <c r="A7" t="s">
        <v>14</v>
      </c>
      <c r="B7">
        <v>78</v>
      </c>
      <c r="C7">
        <v>10</v>
      </c>
      <c r="D7">
        <v>200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1"/>
      <c r="R7" s="7">
        <f t="shared" si="0"/>
        <v>2564.1025641025644</v>
      </c>
      <c r="S7" s="7">
        <f t="shared" si="1"/>
        <v>128.2051282051282</v>
      </c>
      <c r="T7" s="7">
        <f t="shared" si="2"/>
        <v>0</v>
      </c>
      <c r="U7" s="7" t="e">
        <f t="shared" si="3"/>
        <v>#DIV/0!</v>
      </c>
      <c r="V7" s="7" t="e">
        <f t="shared" si="4"/>
        <v>#DIV/0!</v>
      </c>
      <c r="W7" s="7" t="e">
        <f t="shared" si="5"/>
        <v>#DIV/0!</v>
      </c>
      <c r="X7" s="7" t="e">
        <f t="shared" si="6"/>
        <v>#DIV/0!</v>
      </c>
    </row>
    <row r="8" spans="1:24" x14ac:dyDescent="0.25">
      <c r="A8" t="s">
        <v>15</v>
      </c>
      <c r="B8">
        <v>97</v>
      </c>
      <c r="C8">
        <v>20</v>
      </c>
      <c r="D8">
        <v>200</v>
      </c>
      <c r="E8">
        <v>5</v>
      </c>
      <c r="F8">
        <v>2</v>
      </c>
      <c r="G8">
        <v>0</v>
      </c>
      <c r="H8">
        <v>1</v>
      </c>
      <c r="I8">
        <v>0</v>
      </c>
      <c r="J8">
        <v>5</v>
      </c>
      <c r="K8">
        <v>5</v>
      </c>
      <c r="L8">
        <v>4</v>
      </c>
      <c r="M8">
        <v>0</v>
      </c>
      <c r="N8">
        <v>0</v>
      </c>
      <c r="O8">
        <v>0</v>
      </c>
      <c r="P8">
        <v>0</v>
      </c>
      <c r="Q8" s="1"/>
      <c r="R8" s="7">
        <f t="shared" si="0"/>
        <v>2061.8556701030925</v>
      </c>
      <c r="S8" s="7">
        <f t="shared" si="1"/>
        <v>206.18556701030926</v>
      </c>
      <c r="T8" s="7">
        <f t="shared" si="2"/>
        <v>25</v>
      </c>
      <c r="U8" s="7">
        <f t="shared" si="3"/>
        <v>80</v>
      </c>
      <c r="V8" s="7">
        <f t="shared" si="4"/>
        <v>0</v>
      </c>
      <c r="W8" s="7">
        <f t="shared" si="5"/>
        <v>0</v>
      </c>
      <c r="X8" s="7">
        <f t="shared" si="6"/>
        <v>0</v>
      </c>
    </row>
    <row r="9" spans="1:24" x14ac:dyDescent="0.25">
      <c r="A9" t="s">
        <v>16</v>
      </c>
      <c r="B9">
        <v>97</v>
      </c>
      <c r="C9">
        <v>10</v>
      </c>
      <c r="D9">
        <v>70</v>
      </c>
      <c r="E9">
        <v>0</v>
      </c>
      <c r="F9">
        <v>0</v>
      </c>
      <c r="G9">
        <v>2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1"/>
      <c r="R9" s="7">
        <f t="shared" si="0"/>
        <v>721.64948453608247</v>
      </c>
      <c r="S9" s="7">
        <f t="shared" si="1"/>
        <v>103.09278350515463</v>
      </c>
      <c r="T9" s="7">
        <f t="shared" si="2"/>
        <v>0</v>
      </c>
      <c r="U9" s="7" t="e">
        <f t="shared" si="3"/>
        <v>#DIV/0!</v>
      </c>
      <c r="V9" s="7" t="e">
        <f t="shared" si="4"/>
        <v>#DIV/0!</v>
      </c>
      <c r="W9" s="7" t="e">
        <f t="shared" si="5"/>
        <v>#DIV/0!</v>
      </c>
      <c r="X9" s="7" t="e">
        <f t="shared" si="6"/>
        <v>#DIV/0!</v>
      </c>
    </row>
    <row r="10" spans="1:24" x14ac:dyDescent="0.25">
      <c r="A10" t="s">
        <v>17</v>
      </c>
      <c r="B10">
        <v>88</v>
      </c>
      <c r="C10">
        <v>9</v>
      </c>
      <c r="D10">
        <v>84</v>
      </c>
      <c r="E10">
        <v>1</v>
      </c>
      <c r="F10">
        <v>2</v>
      </c>
      <c r="G10">
        <v>0</v>
      </c>
      <c r="H10">
        <v>0</v>
      </c>
      <c r="I10">
        <v>0</v>
      </c>
      <c r="J10">
        <v>1</v>
      </c>
      <c r="K10">
        <v>1</v>
      </c>
      <c r="L10">
        <v>1</v>
      </c>
      <c r="M10">
        <v>1</v>
      </c>
      <c r="N10">
        <v>1</v>
      </c>
      <c r="O10">
        <v>0</v>
      </c>
      <c r="P10">
        <v>0</v>
      </c>
      <c r="Q10" s="1"/>
      <c r="R10" s="7">
        <f t="shared" si="0"/>
        <v>954.54545454545462</v>
      </c>
      <c r="S10" s="7">
        <f t="shared" si="1"/>
        <v>102.27272727272728</v>
      </c>
      <c r="T10" s="7">
        <f t="shared" si="2"/>
        <v>11.111111111111111</v>
      </c>
      <c r="U10" s="7">
        <f t="shared" si="3"/>
        <v>100</v>
      </c>
      <c r="V10" s="7">
        <f t="shared" si="4"/>
        <v>100</v>
      </c>
      <c r="W10" s="7">
        <f t="shared" si="5"/>
        <v>100</v>
      </c>
      <c r="X10" s="7">
        <f t="shared" si="6"/>
        <v>0</v>
      </c>
    </row>
    <row r="11" spans="1:24" x14ac:dyDescent="0.25">
      <c r="A11" t="s">
        <v>18</v>
      </c>
      <c r="B11">
        <v>92</v>
      </c>
      <c r="C11">
        <v>16</v>
      </c>
      <c r="D11">
        <v>80</v>
      </c>
      <c r="E11">
        <v>6</v>
      </c>
      <c r="F11">
        <v>5</v>
      </c>
      <c r="G11">
        <v>0</v>
      </c>
      <c r="H11">
        <v>0</v>
      </c>
      <c r="I11">
        <v>0</v>
      </c>
      <c r="J11">
        <v>5</v>
      </c>
      <c r="K11">
        <v>4</v>
      </c>
      <c r="L11">
        <v>3</v>
      </c>
      <c r="M11">
        <v>2</v>
      </c>
      <c r="N11">
        <v>0</v>
      </c>
      <c r="O11">
        <v>0</v>
      </c>
      <c r="P11">
        <v>2</v>
      </c>
      <c r="Q11" s="1"/>
      <c r="R11" s="7">
        <f t="shared" si="0"/>
        <v>869.56521739130437</v>
      </c>
      <c r="S11" s="7">
        <f t="shared" si="1"/>
        <v>173.91304347826087</v>
      </c>
      <c r="T11" s="7">
        <f t="shared" si="2"/>
        <v>31.25</v>
      </c>
      <c r="U11" s="7">
        <f t="shared" si="3"/>
        <v>75</v>
      </c>
      <c r="V11" s="7">
        <f t="shared" si="4"/>
        <v>66.666666666666657</v>
      </c>
      <c r="W11" s="7">
        <f t="shared" si="5"/>
        <v>0</v>
      </c>
      <c r="X11" s="7">
        <f t="shared" si="6"/>
        <v>66.666666666666657</v>
      </c>
    </row>
    <row r="12" spans="1:24" x14ac:dyDescent="0.25">
      <c r="A12" t="s">
        <v>19</v>
      </c>
      <c r="B12">
        <v>78</v>
      </c>
      <c r="C12">
        <v>17</v>
      </c>
      <c r="D12">
        <v>170</v>
      </c>
      <c r="E12">
        <v>0</v>
      </c>
      <c r="F12">
        <v>6</v>
      </c>
      <c r="G12">
        <v>1</v>
      </c>
      <c r="H12">
        <v>0</v>
      </c>
      <c r="I12">
        <v>0</v>
      </c>
      <c r="J12">
        <v>4</v>
      </c>
      <c r="K12">
        <v>4</v>
      </c>
      <c r="L12">
        <v>4</v>
      </c>
      <c r="M12">
        <v>2</v>
      </c>
      <c r="N12">
        <v>0</v>
      </c>
      <c r="O12">
        <v>2</v>
      </c>
      <c r="P12">
        <v>0</v>
      </c>
      <c r="Q12" s="1"/>
      <c r="R12" s="7">
        <f t="shared" si="0"/>
        <v>2179.4871794871792</v>
      </c>
      <c r="S12" s="7">
        <f t="shared" si="1"/>
        <v>217.94871794871796</v>
      </c>
      <c r="T12" s="7">
        <f t="shared" si="2"/>
        <v>23.52941176470588</v>
      </c>
      <c r="U12" s="7">
        <f t="shared" si="3"/>
        <v>100</v>
      </c>
      <c r="V12" s="7">
        <f t="shared" si="4"/>
        <v>50</v>
      </c>
      <c r="W12" s="7">
        <f t="shared" si="5"/>
        <v>0</v>
      </c>
      <c r="X12" s="7">
        <f t="shared" si="6"/>
        <v>0</v>
      </c>
    </row>
    <row r="13" spans="1:24" x14ac:dyDescent="0.25">
      <c r="A13" t="s">
        <v>20</v>
      </c>
      <c r="B13">
        <v>96</v>
      </c>
      <c r="C13">
        <v>36</v>
      </c>
      <c r="D13">
        <v>360</v>
      </c>
      <c r="E13">
        <v>5</v>
      </c>
      <c r="F13">
        <v>2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1"/>
      <c r="R13" s="7">
        <f t="shared" si="0"/>
        <v>3750</v>
      </c>
      <c r="S13" s="7">
        <f t="shared" si="1"/>
        <v>375</v>
      </c>
      <c r="T13" s="7">
        <f t="shared" si="2"/>
        <v>2.7777777777777777</v>
      </c>
      <c r="U13" s="7" t="e">
        <f t="shared" si="3"/>
        <v>#DIV/0!</v>
      </c>
      <c r="V13" s="7" t="e">
        <f t="shared" si="4"/>
        <v>#DIV/0!</v>
      </c>
      <c r="W13" s="7" t="e">
        <f t="shared" si="5"/>
        <v>#DIV/0!</v>
      </c>
      <c r="X13" s="7" t="e">
        <f t="shared" si="6"/>
        <v>#DIV/0!</v>
      </c>
    </row>
    <row r="14" spans="1:24" x14ac:dyDescent="0.25">
      <c r="A14" t="s">
        <v>21</v>
      </c>
      <c r="B14">
        <v>89</v>
      </c>
      <c r="C14">
        <v>26</v>
      </c>
      <c r="D14">
        <v>420</v>
      </c>
      <c r="E14">
        <v>4</v>
      </c>
      <c r="F14">
        <v>9</v>
      </c>
      <c r="G14">
        <v>0</v>
      </c>
      <c r="H14">
        <v>1</v>
      </c>
      <c r="I14">
        <v>0</v>
      </c>
      <c r="J14">
        <v>7</v>
      </c>
      <c r="K14">
        <v>4</v>
      </c>
      <c r="L14">
        <v>4</v>
      </c>
      <c r="M14">
        <v>3</v>
      </c>
      <c r="N14">
        <v>0</v>
      </c>
      <c r="O14">
        <v>2</v>
      </c>
      <c r="P14">
        <v>1</v>
      </c>
      <c r="Q14" s="1"/>
      <c r="R14" s="7">
        <f t="shared" si="0"/>
        <v>4719.1011235955057</v>
      </c>
      <c r="S14" s="7">
        <f t="shared" si="1"/>
        <v>292.13483146067415</v>
      </c>
      <c r="T14" s="7">
        <f t="shared" si="2"/>
        <v>26.923076923076923</v>
      </c>
      <c r="U14" s="7">
        <f t="shared" si="3"/>
        <v>100</v>
      </c>
      <c r="V14" s="7">
        <f t="shared" si="4"/>
        <v>75</v>
      </c>
      <c r="W14" s="7">
        <f t="shared" si="5"/>
        <v>0</v>
      </c>
      <c r="X14" s="7">
        <f t="shared" si="6"/>
        <v>25</v>
      </c>
    </row>
    <row r="15" spans="1:24" x14ac:dyDescent="0.25">
      <c r="A15" t="s">
        <v>22</v>
      </c>
      <c r="B15">
        <v>94</v>
      </c>
      <c r="C15">
        <v>15</v>
      </c>
      <c r="D15">
        <v>60</v>
      </c>
      <c r="E15">
        <v>4</v>
      </c>
      <c r="F15">
        <v>5</v>
      </c>
      <c r="G15">
        <v>0</v>
      </c>
      <c r="H15">
        <v>1</v>
      </c>
      <c r="I15">
        <v>0</v>
      </c>
      <c r="J15">
        <v>4</v>
      </c>
      <c r="K15">
        <v>5</v>
      </c>
      <c r="L15">
        <v>5</v>
      </c>
      <c r="M15">
        <v>3</v>
      </c>
      <c r="N15">
        <v>1</v>
      </c>
      <c r="O15">
        <v>2</v>
      </c>
      <c r="P15">
        <v>0</v>
      </c>
      <c r="Q15" s="1"/>
      <c r="R15" s="7">
        <f t="shared" si="0"/>
        <v>638.29787234042556</v>
      </c>
      <c r="S15" s="7">
        <f t="shared" si="1"/>
        <v>159.57446808510639</v>
      </c>
      <c r="T15" s="7">
        <f t="shared" si="2"/>
        <v>26.666666666666668</v>
      </c>
      <c r="U15" s="7">
        <f t="shared" si="3"/>
        <v>100</v>
      </c>
      <c r="V15" s="7">
        <f t="shared" si="4"/>
        <v>60</v>
      </c>
      <c r="W15" s="7">
        <f t="shared" si="5"/>
        <v>20</v>
      </c>
      <c r="X15" s="7">
        <f t="shared" si="6"/>
        <v>0</v>
      </c>
    </row>
  </sheetData>
  <pageMargins left="0" right="0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B1808FAEC54E41B2B8C36A8B590F7F" ma:contentTypeVersion="6" ma:contentTypeDescription="Create a new document." ma:contentTypeScope="" ma:versionID="a1204d1313c08a8c87eecd8ea51a13c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03F6C-E310-412E-B920-CB32E3DBC6D4}"/>
</file>

<file path=customXml/itemProps2.xml><?xml version="1.0" encoding="utf-8"?>
<ds:datastoreItem xmlns:ds="http://schemas.openxmlformats.org/officeDocument/2006/customXml" ds:itemID="{31B62330-5885-4797-8ADE-6C943350FF00}"/>
</file>

<file path=customXml/itemProps3.xml><?xml version="1.0" encoding="utf-8"?>
<ds:datastoreItem xmlns:ds="http://schemas.openxmlformats.org/officeDocument/2006/customXml" ds:itemID="{672EBEA4-5872-4BF7-ABAC-3E7415B0F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Tracking Template</vt:lpstr>
      <vt:lpstr>Monthly Tracking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Mullins, Samantha L  (OEPS)</dc:creator>
  <cp:lastModifiedBy>Vealey, Sharon M</cp:lastModifiedBy>
  <cp:lastPrinted>2018-08-17T15:35:37Z</cp:lastPrinted>
  <dcterms:created xsi:type="dcterms:W3CDTF">2018-08-03T18:40:32Z</dcterms:created>
  <dcterms:modified xsi:type="dcterms:W3CDTF">2019-02-22T16:14:42Z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0x01010084B1808FAEC54E41B2B8C36A8B590F7F</vt:lpwstr>
  </property>
</Properties>
</file>